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ΜΕΤΡΟ'!$A$1:$K$22</definedName>
  </definedNames>
  <calcPr fullCalcOnLoad="1"/>
</workbook>
</file>

<file path=xl/sharedStrings.xml><?xml version="1.0" encoding="utf-8"?>
<sst xmlns="http://schemas.openxmlformats.org/spreadsheetml/2006/main" count="83" uniqueCount="41">
  <si>
    <t>001</t>
  </si>
  <si>
    <t>002</t>
  </si>
  <si>
    <t>003</t>
  </si>
  <si>
    <t>004</t>
  </si>
  <si>
    <t>005</t>
  </si>
  <si>
    <t>006</t>
  </si>
  <si>
    <t>007</t>
  </si>
  <si>
    <t>04</t>
  </si>
  <si>
    <t>Ε.Π. ΣΙΔΗΡΟΔΡΟΜΟΙ, ΑΕΡΟΔΡΟΜΙΑ, ΑΣΤΙΚΕΣ ΣΥΓΚΟΙΝΩΝΙΕΣ</t>
  </si>
  <si>
    <t>ΣΙΔΗΡΟΔΡΟΜΙΚΟΣ ΑΞΟΝΑΣ ΠΑΤΡΑΣ-ΑΘΗΝΑΣ-ΘΕΣ/ΝΙΚΗΣ-ΕΙΔΟΜΕΝΗΣ</t>
  </si>
  <si>
    <t>ΚΑΤΑΡΓΗΘΗΚΕ</t>
  </si>
  <si>
    <t>ΣΗΜΑΤΟΔΟΤΗΣΗ - ΤΗΛΕΔΙΟΙΚΗΣΗ - ΤΗΛΕΠΙΚΟΙΝΩΝΙΕΣ</t>
  </si>
  <si>
    <t>ΣΥΜΠΛΗΡΩΜΑΤΙΚΕΣ ΚΑΙ ΥΠΟΣΤΗΡΙΚΤΙΚΕΣ ΔΡΑΣΕΙΣ ΑΞΟΝΑ 2 &amp; 3</t>
  </si>
  <si>
    <t>ΠΡΟΫΠΟΛΟΓΙΣΘΕΙΣΑ ΔΗΜΟΣΙΑ ΔΑΠΑΝΗ  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</si>
  <si>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</si>
  <si>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</si>
  <si>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</si>
  <si>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</si>
  <si>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</si>
  <si>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ΟΔΙΚΗ ΑΣΦΑΛΕΙΑ</t>
  </si>
  <si>
    <t>ΣΥΝΟΛΑ</t>
  </si>
  <si>
    <t>ΜΕΤΡΟ</t>
  </si>
  <si>
    <t>ΤΙΤΛΟΣ ΜΕΤΡΟΥ</t>
  </si>
  <si>
    <t>ΑΞΟΝΑΣ</t>
  </si>
  <si>
    <t>ΑΝΑΔΙΟΡΓΑΝΩΣΗ ΟΣΕ ΚΑΙ ΕΦΑΡΜΟΓΗ ΤΟΥ ΕΠΙΧΕΙΡΗΣΙΑΚΟΥ ΣΧΕΔΙΟΥ</t>
  </si>
  <si>
    <t>ΠΡΟΑΣΤΙΑΚΟΣ ΣΙΔΗΡΟΔΡΟΜΟΣ</t>
  </si>
  <si>
    <t>ΑΝΑΔΙΟΡΓΑΝΩΣΗ ΟΣΕ ΚΑΙ ΕΦΑΡΜΟΓΗ ΕΠΙΧΕΙΡΗΣΙΑΚΟΥ ΣΧΕΔΙΟΥ</t>
  </si>
  <si>
    <t>ΤΙΘΟΡΕΑ-ΛΕΙΑΝΟΚΛΑΔΙ</t>
  </si>
  <si>
    <t>ΝΕΑ ΓΡΑΜΜΗ ΛΕΙΑΝΟΚΛΑΔΙ-ΔΟΜΟΚΟΣ</t>
  </si>
  <si>
    <t>ΕΓΚΑΤΑΣΤΑΣΕΙΣ - ΕΞΟΠΛΙΣΜΟΣ - ΠΡΟΜΗΘΕΙΕΣ</t>
  </si>
  <si>
    <t>ΕΚΣΥΓΧΡΟΝΙΣΜΟΣ ΟΜΙΛΟΥ ΟΑΣΑ ΚΑΙ ΕΦΑΡΜΟΓΗ ΕΠΙΧ. ΣΧΕΔΙΟΥ</t>
  </si>
  <si>
    <t>ΕΚΣΥΓΧΡΟΝΙΣΜΟΣ ΗΣΑΠ</t>
  </si>
  <si>
    <t>ΑΝΑΠΤΥΞΗ ΤΡΑΜ</t>
  </si>
  <si>
    <t>ΤΙΤΛΟΣ ΑΞΟΝΑ</t>
  </si>
  <si>
    <t>ΧΡΗΜΑΤΟΔΟΤΙΚΟ ΜΕΣΟ</t>
  </si>
  <si>
    <t>ΑΣΤΙΚΕΣ ΣΥΓΚΟΙΝΩΝΙΕΣ &amp; ΟΔΙΚΗ ΑΣΦΑΛΕΙΑ</t>
  </si>
  <si>
    <t>ΤΕΧΝΙΚΗ ΒΟΗΘΕΙΑ - ΠΡΟΕΤΟΙΜΑΣΙΑ ΝΕΑΣ ΠΡΟΓΡΑΜΜΑΤΙΚΗΣ ΠΕΡΙΟΔΟΥ</t>
  </si>
  <si>
    <t>ΕΤΠΑ</t>
  </si>
  <si>
    <t>ΑΝΑΒΑΘΜΙΣΗ ΑΞΟΝΑ ΠΑΘΕΠ ΚΑΙ ΠΕΡΙΦΕΡΕΙΑΚΟΥ ΔΙΚΤΥΟΥ ΓΙΑ ΑΥΞΗΣΗ ΤΑΧΥΤΗΤΩΝ</t>
  </si>
  <si>
    <t>ΕΠΕΚΤΑΣΗ, ΒΕΛΤΙΩΣΗ ΚΑΙ ΕΚΣΥΓΧΡΟΝΙΣΜΟΣ ΤΩΝ ΕΓΚΑΤΑΣΤΑΣΕΩΝ ΤΩΝ ΑΕΡΟΔΡΟΜΙΩΝ</t>
  </si>
  <si>
    <t>ΤΕΧΝΙΚΗ ΒΟΗΘΕΙΑ - ΜΕΛΕΤΕΣ ΩΡΙΜΑΝΣΗΣ ΚΑΙ ΠΡΟΕΤΟΙΜΑΣΙΑΣ ΠΕΡΙΟΔΟΥ 2007-2013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</si>
</sst>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left" wrapText="1"/>
      <protection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20" xfId="57" applyFont="1" applyFill="1" applyBorder="1" applyAlignment="1">
      <alignment horizontal="left" vertical="top" wrapText="1"/>
      <protection/>
    </xf>
    <xf numFmtId="0" fontId="5" fillId="0" borderId="21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2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0" fontId="5" fillId="0" borderId="23" xfId="57" applyFont="1" applyFill="1" applyBorder="1" applyAlignment="1">
      <alignment horizontal="left" vertical="top" wrapText="1"/>
      <protection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6" customWidth="1"/>
    <col min="2" max="2" width="36.8515625" style="6" customWidth="1"/>
    <col min="3" max="3" width="7.00390625" style="1" customWidth="1"/>
    <col min="4" max="4" width="45.421875" style="1" customWidth="1"/>
    <col min="5" max="5" width="18.00390625" style="21" customWidth="1"/>
    <col min="6" max="6" width="16.00390625" style="26" bestFit="1" customWidth="1"/>
    <col min="7" max="7" width="16.140625" style="3" customWidth="1"/>
    <col min="8" max="8" width="17.28125" style="3" customWidth="1"/>
    <col min="9" max="9" width="15.00390625" style="25" customWidth="1"/>
    <col min="10" max="10" width="14.28125" style="25" customWidth="1"/>
    <col min="11" max="11" width="13.7109375" style="25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4" customFormat="1" ht="15.75">
      <c r="A1" s="14" t="s">
        <v>7</v>
      </c>
      <c r="B1" s="14" t="s">
        <v>8</v>
      </c>
      <c r="C1" s="15"/>
      <c r="D1" s="15"/>
      <c r="E1" s="18"/>
      <c r="F1" s="16"/>
      <c r="G1" s="16"/>
      <c r="H1" s="16"/>
      <c r="I1" s="22"/>
      <c r="J1" s="22"/>
      <c r="K1" s="45">
        <v>40633</v>
      </c>
    </row>
    <row r="2" spans="1:11" ht="60">
      <c r="A2" s="17" t="s">
        <v>23</v>
      </c>
      <c r="B2" s="17" t="s">
        <v>33</v>
      </c>
      <c r="C2" s="17" t="s">
        <v>21</v>
      </c>
      <c r="D2" s="17" t="s">
        <v>22</v>
      </c>
      <c r="E2" s="17" t="s">
        <v>34</v>
      </c>
      <c r="F2" s="8" t="s">
        <v>13</v>
      </c>
      <c r="G2" s="8" t="s">
        <v>14</v>
      </c>
      <c r="H2" s="8" t="s">
        <v>15</v>
      </c>
      <c r="I2" s="17" t="s">
        <v>16</v>
      </c>
      <c r="J2" s="17" t="s">
        <v>17</v>
      </c>
      <c r="K2" s="17" t="s">
        <v>18</v>
      </c>
    </row>
    <row r="3" spans="1:11" ht="25.5">
      <c r="A3" s="5" t="s">
        <v>0</v>
      </c>
      <c r="B3" s="5" t="s">
        <v>24</v>
      </c>
      <c r="C3" s="5" t="s">
        <v>0</v>
      </c>
      <c r="D3" s="2" t="s">
        <v>26</v>
      </c>
      <c r="E3" s="20" t="s">
        <v>37</v>
      </c>
      <c r="F3" s="7">
        <v>59857817</v>
      </c>
      <c r="G3" s="7">
        <v>58065280.4</v>
      </c>
      <c r="H3" s="7">
        <v>58064274.18</v>
      </c>
      <c r="I3" s="28">
        <f aca="true" t="shared" si="0" ref="I3:J6">IF(F3&lt;&gt;0,G3/F3,0)</f>
        <v>0.9700534251023555</v>
      </c>
      <c r="J3" s="28">
        <f t="shared" si="0"/>
        <v>0.9999826708836491</v>
      </c>
      <c r="K3" s="28">
        <f>IF(F3&lt;&gt;0,H3/F3,0)</f>
        <v>0.9700366149336853</v>
      </c>
    </row>
    <row r="4" spans="1:11" ht="12.75">
      <c r="A4" s="40" t="s">
        <v>1</v>
      </c>
      <c r="B4" s="40" t="s">
        <v>9</v>
      </c>
      <c r="C4" s="5" t="s">
        <v>0</v>
      </c>
      <c r="D4" s="2" t="s">
        <v>10</v>
      </c>
      <c r="E4" s="20" t="s">
        <v>37</v>
      </c>
      <c r="F4" s="7">
        <v>0</v>
      </c>
      <c r="G4" s="7">
        <v>0</v>
      </c>
      <c r="H4" s="7">
        <v>0</v>
      </c>
      <c r="I4" s="27">
        <f t="shared" si="0"/>
        <v>0</v>
      </c>
      <c r="J4" s="27">
        <f t="shared" si="0"/>
        <v>0</v>
      </c>
      <c r="K4" s="27">
        <f>IF(F4&lt;&gt;0,H4/F4,0)</f>
        <v>0</v>
      </c>
    </row>
    <row r="5" spans="1:11" ht="12.75">
      <c r="A5" s="41"/>
      <c r="B5" s="41"/>
      <c r="C5" s="5" t="s">
        <v>1</v>
      </c>
      <c r="D5" s="2" t="s">
        <v>27</v>
      </c>
      <c r="E5" s="20" t="s">
        <v>37</v>
      </c>
      <c r="F5" s="7">
        <v>337000000</v>
      </c>
      <c r="G5" s="7">
        <v>328071768.94</v>
      </c>
      <c r="H5" s="7">
        <v>328071768.94</v>
      </c>
      <c r="I5" s="27">
        <f t="shared" si="0"/>
        <v>0.973506732759644</v>
      </c>
      <c r="J5" s="27">
        <f t="shared" si="0"/>
        <v>1</v>
      </c>
      <c r="K5" s="27">
        <f>IF(F5&lt;&gt;0,H5/F5,0)</f>
        <v>0.973506732759644</v>
      </c>
    </row>
    <row r="6" spans="1:11" ht="12.75">
      <c r="A6" s="41"/>
      <c r="B6" s="41"/>
      <c r="C6" s="5" t="s">
        <v>2</v>
      </c>
      <c r="D6" s="2" t="s">
        <v>28</v>
      </c>
      <c r="E6" s="20" t="s">
        <v>37</v>
      </c>
      <c r="F6" s="7">
        <v>286000000</v>
      </c>
      <c r="G6" s="7">
        <v>284526625.01</v>
      </c>
      <c r="H6" s="7">
        <v>283093210.46000004</v>
      </c>
      <c r="I6" s="27">
        <f t="shared" si="0"/>
        <v>0.9948483391958042</v>
      </c>
      <c r="J6" s="27">
        <f t="shared" si="0"/>
        <v>0.9949621075006616</v>
      </c>
      <c r="K6" s="27">
        <f>IF(F6&lt;&gt;0,H6/F6,0)</f>
        <v>0.9898364002097904</v>
      </c>
    </row>
    <row r="7" spans="1:11" ht="38.25">
      <c r="A7" s="41"/>
      <c r="B7" s="41"/>
      <c r="C7" s="5" t="s">
        <v>3</v>
      </c>
      <c r="D7" s="2" t="s">
        <v>38</v>
      </c>
      <c r="E7" s="20" t="s">
        <v>37</v>
      </c>
      <c r="F7" s="7">
        <v>285151515</v>
      </c>
      <c r="G7" s="7">
        <v>369630664.43</v>
      </c>
      <c r="H7" s="7">
        <v>369630664.43</v>
      </c>
      <c r="I7" s="27">
        <f aca="true" t="shared" si="1" ref="I7:J22">IF(F7&lt;&gt;0,G7/F7,0)</f>
        <v>1.2962605667025826</v>
      </c>
      <c r="J7" s="27">
        <f t="shared" si="1"/>
        <v>1</v>
      </c>
      <c r="K7" s="27">
        <f aca="true" t="shared" si="2" ref="K7:K22">IF(F7&lt;&gt;0,H7/F7,0)</f>
        <v>1.2962605667025826</v>
      </c>
    </row>
    <row r="8" spans="1:11" ht="30" customHeight="1">
      <c r="A8" s="41"/>
      <c r="B8" s="41"/>
      <c r="C8" s="5" t="s">
        <v>4</v>
      </c>
      <c r="D8" s="2" t="s">
        <v>11</v>
      </c>
      <c r="E8" s="20" t="s">
        <v>37</v>
      </c>
      <c r="F8" s="7">
        <v>38000000</v>
      </c>
      <c r="G8" s="7">
        <v>56514243</v>
      </c>
      <c r="H8" s="7">
        <v>56514243</v>
      </c>
      <c r="I8" s="27">
        <f t="shared" si="1"/>
        <v>1.4872169210526316</v>
      </c>
      <c r="J8" s="27">
        <f t="shared" si="1"/>
        <v>1</v>
      </c>
      <c r="K8" s="27">
        <f t="shared" si="2"/>
        <v>1.4872169210526316</v>
      </c>
    </row>
    <row r="9" spans="1:11" ht="12.75">
      <c r="A9" s="41"/>
      <c r="B9" s="41"/>
      <c r="C9" s="5" t="s">
        <v>5</v>
      </c>
      <c r="D9" s="2" t="s">
        <v>29</v>
      </c>
      <c r="E9" s="20" t="s">
        <v>37</v>
      </c>
      <c r="F9" s="7">
        <v>12000000</v>
      </c>
      <c r="G9" s="7">
        <v>11247974.57</v>
      </c>
      <c r="H9" s="7">
        <v>11247974.57</v>
      </c>
      <c r="I9" s="27">
        <f t="shared" si="1"/>
        <v>0.9373312141666666</v>
      </c>
      <c r="J9" s="27">
        <f t="shared" si="1"/>
        <v>1</v>
      </c>
      <c r="K9" s="27">
        <f t="shared" si="2"/>
        <v>0.9373312141666666</v>
      </c>
    </row>
    <row r="10" spans="1:11" ht="25.5">
      <c r="A10" s="42"/>
      <c r="B10" s="42"/>
      <c r="C10" s="5" t="s">
        <v>6</v>
      </c>
      <c r="D10" s="2" t="s">
        <v>12</v>
      </c>
      <c r="E10" s="20" t="s">
        <v>37</v>
      </c>
      <c r="F10" s="7">
        <v>16000000</v>
      </c>
      <c r="G10" s="7">
        <v>14788782.45</v>
      </c>
      <c r="H10" s="7">
        <v>14788782.45</v>
      </c>
      <c r="I10" s="27">
        <f t="shared" si="1"/>
        <v>0.924298903125</v>
      </c>
      <c r="J10" s="27">
        <f t="shared" si="1"/>
        <v>1</v>
      </c>
      <c r="K10" s="27">
        <f t="shared" si="2"/>
        <v>0.924298903125</v>
      </c>
    </row>
    <row r="11" spans="1:11" ht="12.75">
      <c r="A11" s="40" t="s">
        <v>2</v>
      </c>
      <c r="B11" s="40" t="s">
        <v>25</v>
      </c>
      <c r="C11" s="5" t="s">
        <v>0</v>
      </c>
      <c r="D11" s="2" t="s">
        <v>25</v>
      </c>
      <c r="E11" s="20" t="s">
        <v>37</v>
      </c>
      <c r="F11" s="7">
        <v>466278706</v>
      </c>
      <c r="G11" s="7">
        <v>515940103.94</v>
      </c>
      <c r="H11" s="7">
        <v>515940103.94</v>
      </c>
      <c r="I11" s="27">
        <f t="shared" si="1"/>
        <v>1.106505824308434</v>
      </c>
      <c r="J11" s="27">
        <f t="shared" si="1"/>
        <v>1</v>
      </c>
      <c r="K11" s="27">
        <f t="shared" si="2"/>
        <v>1.106505824308434</v>
      </c>
    </row>
    <row r="12" spans="1:11" ht="12.75">
      <c r="A12" s="41"/>
      <c r="B12" s="41"/>
      <c r="C12" s="5" t="s">
        <v>1</v>
      </c>
      <c r="D12" s="2" t="s">
        <v>10</v>
      </c>
      <c r="E12" s="20" t="s">
        <v>37</v>
      </c>
      <c r="F12" s="7">
        <v>0</v>
      </c>
      <c r="G12" s="7">
        <v>0</v>
      </c>
      <c r="H12" s="7">
        <v>0</v>
      </c>
      <c r="I12" s="27">
        <f t="shared" si="1"/>
        <v>0</v>
      </c>
      <c r="J12" s="27">
        <f t="shared" si="1"/>
        <v>0</v>
      </c>
      <c r="K12" s="27">
        <f t="shared" si="2"/>
        <v>0</v>
      </c>
    </row>
    <row r="13" spans="1:11" ht="12.75">
      <c r="A13" s="42"/>
      <c r="B13" s="42"/>
      <c r="C13" s="5" t="s">
        <v>2</v>
      </c>
      <c r="D13" s="2" t="s">
        <v>10</v>
      </c>
      <c r="E13" s="20" t="s">
        <v>37</v>
      </c>
      <c r="F13" s="7">
        <v>0</v>
      </c>
      <c r="G13" s="7">
        <v>0</v>
      </c>
      <c r="H13" s="7">
        <v>0</v>
      </c>
      <c r="I13" s="27">
        <f t="shared" si="1"/>
        <v>0</v>
      </c>
      <c r="J13" s="27">
        <f t="shared" si="1"/>
        <v>0</v>
      </c>
      <c r="K13" s="27">
        <f t="shared" si="2"/>
        <v>0</v>
      </c>
    </row>
    <row r="14" spans="1:11" ht="25.5">
      <c r="A14" s="40" t="s">
        <v>3</v>
      </c>
      <c r="B14" s="40" t="s">
        <v>35</v>
      </c>
      <c r="C14" s="5" t="s">
        <v>0</v>
      </c>
      <c r="D14" s="2" t="s">
        <v>30</v>
      </c>
      <c r="E14" s="20" t="s">
        <v>37</v>
      </c>
      <c r="F14" s="7">
        <v>225000000</v>
      </c>
      <c r="G14" s="7">
        <v>243280791.64000002</v>
      </c>
      <c r="H14" s="7">
        <v>240770995.08</v>
      </c>
      <c r="I14" s="27">
        <f t="shared" si="1"/>
        <v>1.0812479628444445</v>
      </c>
      <c r="J14" s="27">
        <f t="shared" si="1"/>
        <v>0.989683539982417</v>
      </c>
      <c r="K14" s="27">
        <f t="shared" si="2"/>
        <v>1.0700933114666666</v>
      </c>
    </row>
    <row r="15" spans="1:11" ht="12.75">
      <c r="A15" s="41"/>
      <c r="B15" s="43"/>
      <c r="C15" s="5" t="s">
        <v>1</v>
      </c>
      <c r="D15" s="2" t="s">
        <v>31</v>
      </c>
      <c r="E15" s="20" t="s">
        <v>37</v>
      </c>
      <c r="F15" s="7">
        <v>125000000</v>
      </c>
      <c r="G15" s="7">
        <v>127873339.39000002</v>
      </c>
      <c r="H15" s="7">
        <v>127873339.39000002</v>
      </c>
      <c r="I15" s="27">
        <f t="shared" si="1"/>
        <v>1.02298671512</v>
      </c>
      <c r="J15" s="27">
        <f t="shared" si="1"/>
        <v>1</v>
      </c>
      <c r="K15" s="27">
        <f t="shared" si="2"/>
        <v>1.02298671512</v>
      </c>
    </row>
    <row r="16" spans="1:11" ht="12.75">
      <c r="A16" s="41"/>
      <c r="B16" s="43"/>
      <c r="C16" s="5" t="s">
        <v>2</v>
      </c>
      <c r="D16" s="2" t="s">
        <v>32</v>
      </c>
      <c r="E16" s="20" t="s">
        <v>37</v>
      </c>
      <c r="F16" s="7">
        <v>325533348</v>
      </c>
      <c r="G16" s="7">
        <v>267279157.01</v>
      </c>
      <c r="H16" s="7">
        <v>266969687.98</v>
      </c>
      <c r="I16" s="27"/>
      <c r="J16" s="27"/>
      <c r="K16" s="27"/>
    </row>
    <row r="17" spans="1:11" ht="12.75">
      <c r="A17" s="42"/>
      <c r="B17" s="44"/>
      <c r="C17" s="5" t="s">
        <v>3</v>
      </c>
      <c r="D17" s="2" t="s">
        <v>19</v>
      </c>
      <c r="E17" s="20" t="s">
        <v>37</v>
      </c>
      <c r="F17" s="7">
        <v>6000000</v>
      </c>
      <c r="G17" s="7">
        <v>8868143.34</v>
      </c>
      <c r="H17" s="7">
        <v>8743677.09</v>
      </c>
      <c r="I17" s="27">
        <f t="shared" si="1"/>
        <v>1.47802389</v>
      </c>
      <c r="J17" s="27">
        <f t="shared" si="1"/>
        <v>0.9859647904608633</v>
      </c>
      <c r="K17" s="27">
        <f t="shared" si="2"/>
        <v>1.457279515</v>
      </c>
    </row>
    <row r="18" spans="1:11" ht="38.25">
      <c r="A18" s="5" t="s">
        <v>4</v>
      </c>
      <c r="B18" s="5" t="s">
        <v>39</v>
      </c>
      <c r="C18" s="5" t="s">
        <v>0</v>
      </c>
      <c r="D18" s="2" t="s">
        <v>39</v>
      </c>
      <c r="E18" s="20" t="s">
        <v>37</v>
      </c>
      <c r="F18" s="7">
        <v>207000000</v>
      </c>
      <c r="G18" s="7">
        <v>233834879.74999997</v>
      </c>
      <c r="H18" s="7">
        <v>233834879.74999997</v>
      </c>
      <c r="I18" s="27">
        <f t="shared" si="1"/>
        <v>1.1296371002415457</v>
      </c>
      <c r="J18" s="27">
        <f t="shared" si="1"/>
        <v>1</v>
      </c>
      <c r="K18" s="27">
        <f t="shared" si="2"/>
        <v>1.1296371002415457</v>
      </c>
    </row>
    <row r="19" spans="1:11" ht="25.5" customHeight="1">
      <c r="A19" s="34" t="s">
        <v>5</v>
      </c>
      <c r="B19" s="37" t="s">
        <v>36</v>
      </c>
      <c r="C19" s="5" t="s">
        <v>0</v>
      </c>
      <c r="D19" s="2" t="s">
        <v>10</v>
      </c>
      <c r="E19" s="20" t="s">
        <v>37</v>
      </c>
      <c r="F19" s="7">
        <v>0</v>
      </c>
      <c r="G19" s="7">
        <v>0</v>
      </c>
      <c r="H19" s="7">
        <v>0</v>
      </c>
      <c r="I19" s="27">
        <f t="shared" si="1"/>
        <v>0</v>
      </c>
      <c r="J19" s="27">
        <f t="shared" si="1"/>
        <v>0</v>
      </c>
      <c r="K19" s="27">
        <f t="shared" si="2"/>
        <v>0</v>
      </c>
    </row>
    <row r="20" spans="1:11" ht="25.5">
      <c r="A20" s="35"/>
      <c r="B20" s="38"/>
      <c r="C20" s="5" t="s">
        <v>1</v>
      </c>
      <c r="D20" s="2" t="s">
        <v>40</v>
      </c>
      <c r="E20" s="20" t="s">
        <v>37</v>
      </c>
      <c r="F20" s="7">
        <v>21888537</v>
      </c>
      <c r="G20" s="7">
        <v>17173621.630000003</v>
      </c>
      <c r="H20" s="7">
        <v>16954613.630000003</v>
      </c>
      <c r="I20" s="27">
        <f t="shared" si="1"/>
        <v>0.7845943120821645</v>
      </c>
      <c r="J20" s="27">
        <f t="shared" si="1"/>
        <v>0.9872474190524017</v>
      </c>
      <c r="K20" s="27">
        <f t="shared" si="2"/>
        <v>0.7745887096063114</v>
      </c>
    </row>
    <row r="21" spans="1:11" ht="12.75">
      <c r="A21" s="36"/>
      <c r="B21" s="39"/>
      <c r="C21" s="29" t="s">
        <v>2</v>
      </c>
      <c r="D21" s="32" t="s">
        <v>10</v>
      </c>
      <c r="E21" s="33" t="s">
        <v>37</v>
      </c>
      <c r="F21" s="7">
        <v>0</v>
      </c>
      <c r="G21" s="7">
        <v>0</v>
      </c>
      <c r="H21" s="7">
        <v>0</v>
      </c>
      <c r="I21" s="30">
        <f>IF(F21&lt;&gt;0,G21/F21,0)</f>
        <v>0</v>
      </c>
      <c r="J21" s="31">
        <f>IF(G21&lt;&gt;0,H21/G21,0)</f>
        <v>0</v>
      </c>
      <c r="K21" s="31">
        <f>IF(F21&lt;&gt;0,H21/F21,0)</f>
        <v>0</v>
      </c>
    </row>
    <row r="22" spans="1:11" ht="12.75">
      <c r="A22" s="11"/>
      <c r="B22" s="12"/>
      <c r="C22" s="13"/>
      <c r="D22" s="9" t="s">
        <v>20</v>
      </c>
      <c r="E22" s="19"/>
      <c r="F22" s="10">
        <f>SUM(F3:F21)</f>
        <v>2410709923</v>
      </c>
      <c r="G22" s="10">
        <f>SUM(G3:G21)</f>
        <v>2537095375.5000005</v>
      </c>
      <c r="H22" s="10">
        <f>SUM(H3:H21)</f>
        <v>2532498214.8900003</v>
      </c>
      <c r="I22" s="23">
        <f t="shared" si="1"/>
        <v>1.052426652951559</v>
      </c>
      <c r="J22" s="24">
        <f t="shared" si="1"/>
        <v>0.9981880221554169</v>
      </c>
      <c r="K22" s="24">
        <f t="shared" si="2"/>
        <v>1.050519679173362</v>
      </c>
    </row>
  </sheetData>
  <sheetProtection/>
  <mergeCells count="8">
    <mergeCell ref="A19:A21"/>
    <mergeCell ref="B19:B21"/>
    <mergeCell ref="A4:A10"/>
    <mergeCell ref="B4:B10"/>
    <mergeCell ref="A11:A13"/>
    <mergeCell ref="B11:B13"/>
    <mergeCell ref="A14:A17"/>
    <mergeCell ref="B14:B17"/>
  </mergeCells>
  <conditionalFormatting sqref="K3:K21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2006-04-04T12:23:26Z</cp:lastPrinted>
  <dcterms:created xsi:type="dcterms:W3CDTF">2002-12-18T10:09:34Z</dcterms:created>
  <dcterms:modified xsi:type="dcterms:W3CDTF">2011-04-12T14:02:53Z</dcterms:modified>
  <cp:category/>
  <cp:version/>
  <cp:contentType/>
  <cp:contentStatus/>
</cp:coreProperties>
</file>